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<sst xmlns="http://schemas.openxmlformats.org/spreadsheetml/2006/main" count="41" uniqueCount="26">
  <si>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</si>
  <si>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</si>
  <si>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</si>
  <si>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</si>
  <si>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</si>
  <si>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</si>
  <si>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</si>
  <si>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</si>
  <si>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</si>
  <si>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</si>
  <si>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</si>
  <si>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</si>
  <si>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</si>
  <si>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</si>
  <si>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</si>
  <si>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</si>
  <si>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</si>
  <si>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</si>
  <si>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</si>
  <si>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</si>
  <si>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</si>
  <si>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</si>
  <si>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</si>
  <si>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</si>
  <si>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</si>
  <si>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>ΠΙΝΑΚΑΣ 13 : Εγγεγραμμένη Ανεργία κατά Επαγγελματική Κατηγορία και κατά Επαρχία κατά το Νοέμβριο  του 2012 και 2011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</si>
</sst>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0.000%"/>
  </numFmts>
  <fonts count="45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9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9" fillId="0" borderId="12" xfId="76" applyFont="1" applyFill="1" applyBorder="1">
      <alignment/>
      <protection/>
    </xf>
    <xf numFmtId="0" fontId="9" fillId="0" borderId="12" xfId="77" applyFont="1" applyFill="1" applyBorder="1">
      <alignment/>
      <protection/>
    </xf>
    <xf numFmtId="0" fontId="9" fillId="0" borderId="12" xfId="78" applyFont="1" applyFill="1" applyBorder="1">
      <alignment/>
      <protection/>
    </xf>
    <xf numFmtId="0" fontId="2" fillId="0" borderId="35" xfId="0" applyFont="1" applyFill="1" applyBorder="1" applyAlignment="1">
      <alignment/>
    </xf>
    <xf numFmtId="0" fontId="9" fillId="0" borderId="36" xfId="76" applyFont="1" applyFill="1" applyBorder="1">
      <alignment/>
      <protection/>
    </xf>
    <xf numFmtId="0" fontId="2" fillId="0" borderId="37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38" xfId="0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39" xfId="76" applyFont="1" applyFill="1" applyBorder="1">
      <alignment/>
      <protection/>
    </xf>
    <xf numFmtId="9" fontId="2" fillId="0" borderId="38" xfId="0" applyNumberFormat="1" applyFont="1" applyFill="1" applyBorder="1" applyAlignment="1">
      <alignment/>
    </xf>
    <xf numFmtId="0" fontId="9" fillId="0" borderId="38" xfId="76" applyFont="1" applyFill="1" applyBorder="1">
      <alignment/>
      <protection/>
    </xf>
    <xf numFmtId="0" fontId="9" fillId="0" borderId="38" xfId="77" applyFont="1" applyFill="1" applyBorder="1">
      <alignment/>
      <protection/>
    </xf>
    <xf numFmtId="0" fontId="9" fillId="0" borderId="38" xfId="78" applyFont="1" applyFill="1" applyBorder="1">
      <alignment/>
      <protection/>
    </xf>
    <xf numFmtId="3" fontId="0" fillId="0" borderId="38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PageLayoutView="0" workbookViewId="0" topLeftCell="A1">
      <selection activeCell="B6" sqref="B6:B16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5.28125" style="0" customWidth="1"/>
    <col min="4" max="4" width="6.7109375" style="0" customWidth="1"/>
    <col min="5" max="5" width="6.57421875" style="1" customWidth="1"/>
    <col min="6" max="6" width="5.7109375" style="1" customWidth="1"/>
    <col min="7" max="7" width="6.140625" style="0" customWidth="1"/>
    <col min="8" max="8" width="6.28125" style="0" customWidth="1"/>
    <col min="9" max="14" width="5.421875" style="1" customWidth="1"/>
    <col min="15" max="15" width="5.57421875" style="0" customWidth="1"/>
    <col min="16" max="16" width="6.28125" style="0" customWidth="1"/>
    <col min="17" max="17" width="6.140625" style="1" customWidth="1"/>
    <col min="18" max="18" width="5.28125" style="1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36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7"/>
      <c r="Z1" s="7"/>
    </row>
    <row r="2" spans="1:26" s="4" customFormat="1" ht="16.5" customHeight="1" thickBot="1">
      <c r="A2" s="14"/>
      <c r="B2" s="14"/>
      <c r="C2" s="14"/>
      <c r="D2" s="14"/>
      <c r="E2" s="5"/>
      <c r="F2" s="5"/>
      <c r="G2" s="14"/>
      <c r="H2" s="14"/>
      <c r="I2" s="5"/>
      <c r="J2" s="5"/>
      <c r="K2" s="5"/>
      <c r="L2" s="5"/>
      <c r="M2" s="5"/>
      <c r="N2" s="5"/>
      <c r="O2" s="14"/>
      <c r="P2" s="14"/>
      <c r="Q2" s="5"/>
      <c r="R2" s="5"/>
      <c r="S2" s="14"/>
      <c r="T2" s="14"/>
      <c r="U2" s="14"/>
      <c r="V2" s="14"/>
      <c r="W2" s="14"/>
      <c r="X2" s="14"/>
      <c r="Y2" s="14"/>
      <c r="Z2" s="14"/>
    </row>
    <row r="3" spans="1:26" s="5" customFormat="1" ht="13.5" thickBot="1">
      <c r="A3" s="2"/>
      <c r="B3" s="24" t="s">
        <v>3</v>
      </c>
      <c r="C3" s="81" t="s">
        <v>6</v>
      </c>
      <c r="D3" s="82"/>
      <c r="E3" s="82"/>
      <c r="F3" s="83"/>
      <c r="G3" s="84" t="s">
        <v>21</v>
      </c>
      <c r="H3" s="85"/>
      <c r="I3" s="85"/>
      <c r="J3" s="86"/>
      <c r="K3" s="87" t="s">
        <v>22</v>
      </c>
      <c r="L3" s="85"/>
      <c r="M3" s="85"/>
      <c r="N3" s="86"/>
      <c r="O3" s="88" t="s">
        <v>2</v>
      </c>
      <c r="P3" s="82"/>
      <c r="Q3" s="82"/>
      <c r="R3" s="83"/>
      <c r="S3" s="81" t="s">
        <v>7</v>
      </c>
      <c r="T3" s="82"/>
      <c r="U3" s="82"/>
      <c r="V3" s="83"/>
      <c r="W3" s="81" t="s">
        <v>5</v>
      </c>
      <c r="X3" s="82"/>
      <c r="Y3" s="82"/>
      <c r="Z3" s="83"/>
    </row>
    <row r="4" spans="1:26" s="4" customFormat="1" ht="13.5" thickBot="1">
      <c r="A4" s="15"/>
      <c r="B4" s="25" t="s">
        <v>4</v>
      </c>
      <c r="C4" s="63">
        <v>2011</v>
      </c>
      <c r="D4" s="61">
        <v>2012</v>
      </c>
      <c r="E4" s="78" t="s">
        <v>1</v>
      </c>
      <c r="F4" s="79"/>
      <c r="G4" s="61">
        <v>2011</v>
      </c>
      <c r="H4" s="3">
        <v>2012</v>
      </c>
      <c r="I4" s="78" t="s">
        <v>1</v>
      </c>
      <c r="J4" s="79"/>
      <c r="K4" s="39">
        <v>2011</v>
      </c>
      <c r="L4" s="3">
        <v>2012</v>
      </c>
      <c r="M4" s="78" t="s">
        <v>1</v>
      </c>
      <c r="N4" s="79"/>
      <c r="O4" s="39">
        <v>2011</v>
      </c>
      <c r="P4" s="3">
        <v>2012</v>
      </c>
      <c r="Q4" s="78" t="s">
        <v>1</v>
      </c>
      <c r="R4" s="79"/>
      <c r="S4" s="39">
        <v>2011</v>
      </c>
      <c r="T4" s="3">
        <v>2012</v>
      </c>
      <c r="U4" s="78" t="s">
        <v>1</v>
      </c>
      <c r="V4" s="79"/>
      <c r="W4" s="39">
        <v>2011</v>
      </c>
      <c r="X4" s="40">
        <v>2012</v>
      </c>
      <c r="Y4" s="80" t="s">
        <v>1</v>
      </c>
      <c r="Z4" s="79"/>
    </row>
    <row r="5" spans="1:26" s="4" customFormat="1" ht="13.5" thickBot="1">
      <c r="A5" s="16"/>
      <c r="B5" s="26"/>
      <c r="C5" s="69"/>
      <c r="D5" s="43"/>
      <c r="E5" s="49" t="s">
        <v>24</v>
      </c>
      <c r="F5" s="50" t="s">
        <v>17</v>
      </c>
      <c r="G5" s="51"/>
      <c r="H5" s="43"/>
      <c r="I5" s="49" t="s">
        <v>24</v>
      </c>
      <c r="J5" s="50" t="s">
        <v>17</v>
      </c>
      <c r="K5" s="51"/>
      <c r="L5" s="43"/>
      <c r="M5" s="49" t="s">
        <v>24</v>
      </c>
      <c r="N5" s="50" t="s">
        <v>17</v>
      </c>
      <c r="O5" s="51"/>
      <c r="P5" s="52"/>
      <c r="Q5" s="49" t="s">
        <v>24</v>
      </c>
      <c r="R5" s="50" t="s">
        <v>17</v>
      </c>
      <c r="S5" s="42"/>
      <c r="T5" s="43"/>
      <c r="U5" s="49" t="s">
        <v>24</v>
      </c>
      <c r="V5" s="53" t="s">
        <v>17</v>
      </c>
      <c r="W5" s="42"/>
      <c r="X5" s="37"/>
      <c r="Y5" s="41" t="s">
        <v>24</v>
      </c>
      <c r="Z5" s="38" t="s">
        <v>17</v>
      </c>
    </row>
    <row r="6" spans="1:26" s="4" customFormat="1" ht="22.5" customHeight="1">
      <c r="A6" s="10">
        <v>1</v>
      </c>
      <c r="B6" s="45" t="s">
        <v>8</v>
      </c>
      <c r="C6" s="64">
        <v>354</v>
      </c>
      <c r="D6" s="57">
        <v>456</v>
      </c>
      <c r="E6" s="6">
        <f>D6-C6</f>
        <v>102</v>
      </c>
      <c r="F6" s="12">
        <f>E6/C6</f>
        <v>0.288135593220339</v>
      </c>
      <c r="G6" s="62">
        <v>63</v>
      </c>
      <c r="H6" s="57">
        <v>98</v>
      </c>
      <c r="I6" s="6">
        <f>H6-G6</f>
        <v>35</v>
      </c>
      <c r="J6" s="54">
        <f>I6/G6</f>
        <v>0.5555555555555556</v>
      </c>
      <c r="K6" s="58">
        <v>37</v>
      </c>
      <c r="L6" s="57">
        <v>30</v>
      </c>
      <c r="M6" s="6">
        <f>L6-K6</f>
        <v>-7</v>
      </c>
      <c r="N6" s="54">
        <f>M6/K6</f>
        <v>-0.1891891891891892</v>
      </c>
      <c r="O6" s="59">
        <v>128</v>
      </c>
      <c r="P6" s="57">
        <v>154</v>
      </c>
      <c r="Q6" s="6">
        <f>P6-O6</f>
        <v>26</v>
      </c>
      <c r="R6" s="54">
        <f>Q6/O6</f>
        <v>0.203125</v>
      </c>
      <c r="S6" s="60">
        <v>58</v>
      </c>
      <c r="T6" s="57">
        <v>53</v>
      </c>
      <c r="U6" s="6">
        <f>T6-S6</f>
        <v>-5</v>
      </c>
      <c r="V6" s="54">
        <f>U6/S6</f>
        <v>-0.08620689655172414</v>
      </c>
      <c r="W6" s="55">
        <f>C6+G6+K6+O6+S6</f>
        <v>640</v>
      </c>
      <c r="X6" s="32">
        <f>D6+H6+L6+P6+T6</f>
        <v>791</v>
      </c>
      <c r="Y6" s="30">
        <f>X6-W6</f>
        <v>151</v>
      </c>
      <c r="Z6" s="31">
        <f>Y6/W6</f>
        <v>0.2359375</v>
      </c>
    </row>
    <row r="7" spans="1:26" s="4" customFormat="1" ht="22.5" customHeight="1">
      <c r="A7" s="10">
        <v>2</v>
      </c>
      <c r="B7" s="46" t="s">
        <v>9</v>
      </c>
      <c r="C7" s="64">
        <v>680</v>
      </c>
      <c r="D7" s="57">
        <v>881</v>
      </c>
      <c r="E7" s="6">
        <f aca="true" t="shared" si="0" ref="E7:E16">D7-C7</f>
        <v>201</v>
      </c>
      <c r="F7" s="12">
        <f aca="true" t="shared" si="1" ref="F7:F17">E7/C7</f>
        <v>0.29558823529411765</v>
      </c>
      <c r="G7" s="62">
        <v>218</v>
      </c>
      <c r="H7" s="57">
        <v>255</v>
      </c>
      <c r="I7" s="6">
        <f aca="true" t="shared" si="2" ref="I7:I17">H7-G7</f>
        <v>37</v>
      </c>
      <c r="J7" s="54">
        <f aca="true" t="shared" si="3" ref="J7:J17">I7/G7</f>
        <v>0.16972477064220184</v>
      </c>
      <c r="K7" s="58">
        <v>62</v>
      </c>
      <c r="L7" s="57">
        <v>56</v>
      </c>
      <c r="M7" s="6">
        <f aca="true" t="shared" si="4" ref="M7:M17">L7-K7</f>
        <v>-6</v>
      </c>
      <c r="N7" s="54">
        <f aca="true" t="shared" si="5" ref="N7:N17">M7/K7</f>
        <v>-0.0967741935483871</v>
      </c>
      <c r="O7" s="59">
        <v>430</v>
      </c>
      <c r="P7" s="57">
        <v>534</v>
      </c>
      <c r="Q7" s="6">
        <f aca="true" t="shared" si="6" ref="Q7:Q17">P7-O7</f>
        <v>104</v>
      </c>
      <c r="R7" s="54">
        <f aca="true" t="shared" si="7" ref="R7:R17">Q7/O7</f>
        <v>0.24186046511627907</v>
      </c>
      <c r="S7" s="60">
        <v>156</v>
      </c>
      <c r="T7" s="57">
        <v>202</v>
      </c>
      <c r="U7" s="6">
        <f aca="true" t="shared" si="8" ref="U7:U17">T7-S7</f>
        <v>46</v>
      </c>
      <c r="V7" s="54">
        <v>0</v>
      </c>
      <c r="W7" s="55">
        <f aca="true" t="shared" si="9" ref="W7:X16">C7+G7+K7+O7+S7</f>
        <v>1546</v>
      </c>
      <c r="X7" s="33">
        <f t="shared" si="9"/>
        <v>1928</v>
      </c>
      <c r="Y7" s="28">
        <f aca="true" t="shared" si="10" ref="Y7:Y17">X7-W7</f>
        <v>382</v>
      </c>
      <c r="Z7" s="12">
        <f aca="true" t="shared" si="11" ref="Z7:Z17">Y7/W7</f>
        <v>0.24708926261319533</v>
      </c>
    </row>
    <row r="8" spans="1:26" s="4" customFormat="1" ht="22.5" customHeight="1">
      <c r="A8" s="10">
        <v>3</v>
      </c>
      <c r="B8" s="47" t="s">
        <v>10</v>
      </c>
      <c r="C8" s="64">
        <v>884</v>
      </c>
      <c r="D8" s="57">
        <v>1204</v>
      </c>
      <c r="E8" s="6">
        <f t="shared" si="0"/>
        <v>320</v>
      </c>
      <c r="F8" s="12">
        <f t="shared" si="1"/>
        <v>0.36199095022624433</v>
      </c>
      <c r="G8" s="62">
        <v>396</v>
      </c>
      <c r="H8" s="57">
        <v>499</v>
      </c>
      <c r="I8" s="6">
        <f t="shared" si="2"/>
        <v>103</v>
      </c>
      <c r="J8" s="54">
        <f t="shared" si="3"/>
        <v>0.2601010101010101</v>
      </c>
      <c r="K8" s="58">
        <v>122</v>
      </c>
      <c r="L8" s="57">
        <v>142</v>
      </c>
      <c r="M8" s="6">
        <f t="shared" si="4"/>
        <v>20</v>
      </c>
      <c r="N8" s="54">
        <f t="shared" si="5"/>
        <v>0.16393442622950818</v>
      </c>
      <c r="O8" s="59">
        <v>562</v>
      </c>
      <c r="P8" s="57">
        <v>668</v>
      </c>
      <c r="Q8" s="6">
        <f t="shared" si="6"/>
        <v>106</v>
      </c>
      <c r="R8" s="54">
        <f t="shared" si="7"/>
        <v>0.18861209964412812</v>
      </c>
      <c r="S8" s="60">
        <v>131</v>
      </c>
      <c r="T8" s="57">
        <v>188</v>
      </c>
      <c r="U8" s="6">
        <f t="shared" si="8"/>
        <v>57</v>
      </c>
      <c r="V8" s="54">
        <v>0</v>
      </c>
      <c r="W8" s="55">
        <f t="shared" si="9"/>
        <v>2095</v>
      </c>
      <c r="X8" s="33">
        <f t="shared" si="9"/>
        <v>2701</v>
      </c>
      <c r="Y8" s="28">
        <f t="shared" si="10"/>
        <v>606</v>
      </c>
      <c r="Z8" s="12">
        <f t="shared" si="11"/>
        <v>0.2892601431980907</v>
      </c>
    </row>
    <row r="9" spans="1:26" s="4" customFormat="1" ht="22.5" customHeight="1">
      <c r="A9" s="10">
        <v>4</v>
      </c>
      <c r="B9" s="48" t="s">
        <v>19</v>
      </c>
      <c r="C9" s="64">
        <v>1543</v>
      </c>
      <c r="D9" s="57">
        <v>2195</v>
      </c>
      <c r="E9" s="6">
        <f t="shared" si="0"/>
        <v>652</v>
      </c>
      <c r="F9" s="12">
        <f t="shared" si="1"/>
        <v>0.4225534672715489</v>
      </c>
      <c r="G9" s="62">
        <v>865</v>
      </c>
      <c r="H9" s="57">
        <v>1183</v>
      </c>
      <c r="I9" s="6">
        <f t="shared" si="2"/>
        <v>318</v>
      </c>
      <c r="J9" s="54">
        <f t="shared" si="3"/>
        <v>0.3676300578034682</v>
      </c>
      <c r="K9" s="58">
        <v>445</v>
      </c>
      <c r="L9" s="57">
        <v>568</v>
      </c>
      <c r="M9" s="6">
        <f t="shared" si="4"/>
        <v>123</v>
      </c>
      <c r="N9" s="54">
        <f t="shared" si="5"/>
        <v>0.27640449438202247</v>
      </c>
      <c r="O9" s="59">
        <v>1190</v>
      </c>
      <c r="P9" s="57">
        <v>1602</v>
      </c>
      <c r="Q9" s="6">
        <f t="shared" si="6"/>
        <v>412</v>
      </c>
      <c r="R9" s="54">
        <f t="shared" si="7"/>
        <v>0.346218487394958</v>
      </c>
      <c r="S9" s="60">
        <v>638</v>
      </c>
      <c r="T9" s="57">
        <v>873</v>
      </c>
      <c r="U9" s="6">
        <f t="shared" si="8"/>
        <v>235</v>
      </c>
      <c r="V9" s="54">
        <f aca="true" t="shared" si="12" ref="V9:V17">U9/S9</f>
        <v>0.3683385579937304</v>
      </c>
      <c r="W9" s="55">
        <f t="shared" si="9"/>
        <v>4681</v>
      </c>
      <c r="X9" s="33">
        <f t="shared" si="9"/>
        <v>6421</v>
      </c>
      <c r="Y9" s="28">
        <f t="shared" si="10"/>
        <v>1740</v>
      </c>
      <c r="Z9" s="12">
        <f t="shared" si="11"/>
        <v>0.3717154454176458</v>
      </c>
    </row>
    <row r="10" spans="1:26" s="4" customFormat="1" ht="22.5" customHeight="1">
      <c r="A10" s="10">
        <v>5</v>
      </c>
      <c r="B10" s="45" t="s">
        <v>11</v>
      </c>
      <c r="C10" s="64">
        <v>1421</v>
      </c>
      <c r="D10" s="57">
        <v>1655</v>
      </c>
      <c r="E10" s="6">
        <f t="shared" si="0"/>
        <v>234</v>
      </c>
      <c r="F10" s="12">
        <f t="shared" si="1"/>
        <v>0.16467276565798733</v>
      </c>
      <c r="G10" s="62">
        <v>1131</v>
      </c>
      <c r="H10" s="57">
        <v>1393</v>
      </c>
      <c r="I10" s="6">
        <f t="shared" si="2"/>
        <v>262</v>
      </c>
      <c r="J10" s="54">
        <f t="shared" si="3"/>
        <v>0.23165340406719717</v>
      </c>
      <c r="K10" s="58">
        <v>1276</v>
      </c>
      <c r="L10" s="57">
        <v>1482</v>
      </c>
      <c r="M10" s="6">
        <f t="shared" si="4"/>
        <v>206</v>
      </c>
      <c r="N10" s="54">
        <f t="shared" si="5"/>
        <v>0.1614420062695925</v>
      </c>
      <c r="O10" s="59">
        <v>1391</v>
      </c>
      <c r="P10" s="57">
        <v>1794</v>
      </c>
      <c r="Q10" s="6">
        <f t="shared" si="6"/>
        <v>403</v>
      </c>
      <c r="R10" s="54">
        <f t="shared" si="7"/>
        <v>0.2897196261682243</v>
      </c>
      <c r="S10" s="60">
        <v>1095</v>
      </c>
      <c r="T10" s="57">
        <v>1247</v>
      </c>
      <c r="U10" s="6">
        <f t="shared" si="8"/>
        <v>152</v>
      </c>
      <c r="V10" s="54">
        <f>U10/S10</f>
        <v>0.13881278538812786</v>
      </c>
      <c r="W10" s="55">
        <f t="shared" si="9"/>
        <v>6314</v>
      </c>
      <c r="X10" s="33">
        <f t="shared" si="9"/>
        <v>7571</v>
      </c>
      <c r="Y10" s="28">
        <f t="shared" si="10"/>
        <v>1257</v>
      </c>
      <c r="Z10" s="12">
        <f t="shared" si="11"/>
        <v>0.19908140639847957</v>
      </c>
    </row>
    <row r="11" spans="1:26" s="4" customFormat="1" ht="22.5" customHeight="1">
      <c r="A11" s="10">
        <v>6</v>
      </c>
      <c r="B11" s="48" t="s">
        <v>12</v>
      </c>
      <c r="C11" s="64">
        <v>12</v>
      </c>
      <c r="D11" s="57">
        <v>15</v>
      </c>
      <c r="E11" s="6">
        <f t="shared" si="0"/>
        <v>3</v>
      </c>
      <c r="F11" s="12">
        <f t="shared" si="1"/>
        <v>0.25</v>
      </c>
      <c r="G11" s="62">
        <v>12</v>
      </c>
      <c r="H11" s="57">
        <v>13</v>
      </c>
      <c r="I11" s="6">
        <f t="shared" si="2"/>
        <v>1</v>
      </c>
      <c r="J11" s="54">
        <f t="shared" si="3"/>
        <v>0.08333333333333333</v>
      </c>
      <c r="K11" s="58">
        <v>30</v>
      </c>
      <c r="L11" s="57">
        <v>31</v>
      </c>
      <c r="M11" s="6">
        <f t="shared" si="4"/>
        <v>1</v>
      </c>
      <c r="N11" s="54">
        <f t="shared" si="5"/>
        <v>0.03333333333333333</v>
      </c>
      <c r="O11" s="59">
        <v>11</v>
      </c>
      <c r="P11" s="57">
        <v>17</v>
      </c>
      <c r="Q11" s="6">
        <f t="shared" si="6"/>
        <v>6</v>
      </c>
      <c r="R11" s="54">
        <f t="shared" si="7"/>
        <v>0.5454545454545454</v>
      </c>
      <c r="S11" s="60">
        <v>23</v>
      </c>
      <c r="T11" s="57">
        <v>23</v>
      </c>
      <c r="U11" s="6">
        <f t="shared" si="8"/>
        <v>0</v>
      </c>
      <c r="V11" s="54">
        <f t="shared" si="12"/>
        <v>0</v>
      </c>
      <c r="W11" s="55">
        <f t="shared" si="9"/>
        <v>88</v>
      </c>
      <c r="X11" s="33">
        <f t="shared" si="9"/>
        <v>99</v>
      </c>
      <c r="Y11" s="28">
        <f t="shared" si="10"/>
        <v>11</v>
      </c>
      <c r="Z11" s="12">
        <f t="shared" si="11"/>
        <v>0.125</v>
      </c>
    </row>
    <row r="12" spans="1:26" s="4" customFormat="1" ht="22.5" customHeight="1">
      <c r="A12" s="10">
        <v>7</v>
      </c>
      <c r="B12" s="45" t="s">
        <v>13</v>
      </c>
      <c r="C12" s="64">
        <v>1426</v>
      </c>
      <c r="D12" s="57">
        <v>1928</v>
      </c>
      <c r="E12" s="6">
        <f t="shared" si="0"/>
        <v>502</v>
      </c>
      <c r="F12" s="12">
        <f t="shared" si="1"/>
        <v>0.3520336605890603</v>
      </c>
      <c r="G12" s="62">
        <v>801</v>
      </c>
      <c r="H12" s="57">
        <v>1083</v>
      </c>
      <c r="I12" s="6">
        <f t="shared" si="2"/>
        <v>282</v>
      </c>
      <c r="J12" s="54">
        <f t="shared" si="3"/>
        <v>0.352059925093633</v>
      </c>
      <c r="K12" s="58">
        <v>367</v>
      </c>
      <c r="L12" s="57">
        <v>440</v>
      </c>
      <c r="M12" s="6">
        <f t="shared" si="4"/>
        <v>73</v>
      </c>
      <c r="N12" s="54">
        <f t="shared" si="5"/>
        <v>0.1989100817438692</v>
      </c>
      <c r="O12" s="59">
        <v>1167</v>
      </c>
      <c r="P12" s="57">
        <v>1422</v>
      </c>
      <c r="Q12" s="6">
        <f t="shared" si="6"/>
        <v>255</v>
      </c>
      <c r="R12" s="54">
        <f t="shared" si="7"/>
        <v>0.2185089974293059</v>
      </c>
      <c r="S12" s="60">
        <v>650</v>
      </c>
      <c r="T12" s="57">
        <v>588</v>
      </c>
      <c r="U12" s="6">
        <f t="shared" si="8"/>
        <v>-62</v>
      </c>
      <c r="V12" s="54">
        <f t="shared" si="12"/>
        <v>-0.09538461538461539</v>
      </c>
      <c r="W12" s="55">
        <f t="shared" si="9"/>
        <v>4411</v>
      </c>
      <c r="X12" s="33">
        <f t="shared" si="9"/>
        <v>5461</v>
      </c>
      <c r="Y12" s="28">
        <f t="shared" si="10"/>
        <v>1050</v>
      </c>
      <c r="Z12" s="12">
        <f t="shared" si="11"/>
        <v>0.23804126048515076</v>
      </c>
    </row>
    <row r="13" spans="1:26" s="4" customFormat="1" ht="22.5" customHeight="1">
      <c r="A13" s="10">
        <v>8</v>
      </c>
      <c r="B13" s="48" t="s">
        <v>18</v>
      </c>
      <c r="C13" s="64">
        <v>341</v>
      </c>
      <c r="D13" s="57">
        <v>495</v>
      </c>
      <c r="E13" s="6">
        <f t="shared" si="0"/>
        <v>154</v>
      </c>
      <c r="F13" s="12">
        <f t="shared" si="1"/>
        <v>0.45161290322580644</v>
      </c>
      <c r="G13" s="62">
        <v>275</v>
      </c>
      <c r="H13" s="57">
        <v>339</v>
      </c>
      <c r="I13" s="6">
        <f t="shared" si="2"/>
        <v>64</v>
      </c>
      <c r="J13" s="54">
        <f t="shared" si="3"/>
        <v>0.23272727272727273</v>
      </c>
      <c r="K13" s="58">
        <v>86</v>
      </c>
      <c r="L13" s="57">
        <v>119</v>
      </c>
      <c r="M13" s="6">
        <f t="shared" si="4"/>
        <v>33</v>
      </c>
      <c r="N13" s="54">
        <f t="shared" si="5"/>
        <v>0.38372093023255816</v>
      </c>
      <c r="O13" s="59">
        <v>389</v>
      </c>
      <c r="P13" s="57">
        <v>504</v>
      </c>
      <c r="Q13" s="6">
        <f t="shared" si="6"/>
        <v>115</v>
      </c>
      <c r="R13" s="54">
        <f t="shared" si="7"/>
        <v>0.29562982005141386</v>
      </c>
      <c r="S13" s="60">
        <v>197</v>
      </c>
      <c r="T13" s="57">
        <v>233</v>
      </c>
      <c r="U13" s="6">
        <f t="shared" si="8"/>
        <v>36</v>
      </c>
      <c r="V13" s="54">
        <f t="shared" si="12"/>
        <v>0.18274111675126903</v>
      </c>
      <c r="W13" s="55">
        <f t="shared" si="9"/>
        <v>1288</v>
      </c>
      <c r="X13" s="33">
        <f t="shared" si="9"/>
        <v>1690</v>
      </c>
      <c r="Y13" s="28">
        <f t="shared" si="10"/>
        <v>402</v>
      </c>
      <c r="Z13" s="12">
        <f t="shared" si="11"/>
        <v>0.31211180124223603</v>
      </c>
    </row>
    <row r="14" spans="1:26" s="4" customFormat="1" ht="22.5" customHeight="1">
      <c r="A14" s="10">
        <v>9</v>
      </c>
      <c r="B14" s="45" t="s">
        <v>14</v>
      </c>
      <c r="C14" s="64">
        <v>2005</v>
      </c>
      <c r="D14" s="57">
        <v>2422</v>
      </c>
      <c r="E14" s="6">
        <f t="shared" si="0"/>
        <v>417</v>
      </c>
      <c r="F14" s="12">
        <f t="shared" si="1"/>
        <v>0.2079800498753117</v>
      </c>
      <c r="G14" s="62">
        <v>1458</v>
      </c>
      <c r="H14" s="57">
        <v>1698</v>
      </c>
      <c r="I14" s="6">
        <f t="shared" si="2"/>
        <v>240</v>
      </c>
      <c r="J14" s="54">
        <f t="shared" si="3"/>
        <v>0.1646090534979424</v>
      </c>
      <c r="K14" s="58">
        <v>1114</v>
      </c>
      <c r="L14" s="57">
        <v>1452</v>
      </c>
      <c r="M14" s="6">
        <f t="shared" si="4"/>
        <v>338</v>
      </c>
      <c r="N14" s="54">
        <f t="shared" si="5"/>
        <v>0.30341113105924594</v>
      </c>
      <c r="O14" s="59">
        <v>1672</v>
      </c>
      <c r="P14" s="57">
        <v>2125</v>
      </c>
      <c r="Q14" s="6">
        <f t="shared" si="6"/>
        <v>453</v>
      </c>
      <c r="R14" s="54">
        <f t="shared" si="7"/>
        <v>0.27093301435406697</v>
      </c>
      <c r="S14" s="60">
        <v>1097</v>
      </c>
      <c r="T14" s="57">
        <v>1229</v>
      </c>
      <c r="U14" s="6">
        <f t="shared" si="8"/>
        <v>132</v>
      </c>
      <c r="V14" s="56">
        <f t="shared" si="12"/>
        <v>0.1203281677301732</v>
      </c>
      <c r="W14" s="55">
        <f t="shared" si="9"/>
        <v>7346</v>
      </c>
      <c r="X14" s="33">
        <f t="shared" si="9"/>
        <v>8926</v>
      </c>
      <c r="Y14" s="28">
        <f t="shared" si="10"/>
        <v>1580</v>
      </c>
      <c r="Z14" s="12">
        <f t="shared" si="11"/>
        <v>0.2150830383882385</v>
      </c>
    </row>
    <row r="15" spans="1:26" s="4" customFormat="1" ht="22.5" customHeight="1">
      <c r="A15" s="10">
        <v>0</v>
      </c>
      <c r="B15" s="46" t="s">
        <v>15</v>
      </c>
      <c r="C15" s="64">
        <v>8</v>
      </c>
      <c r="D15" s="57">
        <v>12</v>
      </c>
      <c r="E15" s="6">
        <f t="shared" si="0"/>
        <v>4</v>
      </c>
      <c r="F15" s="12">
        <f t="shared" si="1"/>
        <v>0.5</v>
      </c>
      <c r="G15" s="62">
        <v>2</v>
      </c>
      <c r="H15" s="57">
        <v>2</v>
      </c>
      <c r="I15" s="6">
        <f t="shared" si="2"/>
        <v>0</v>
      </c>
      <c r="J15" s="54">
        <f t="shared" si="3"/>
        <v>0</v>
      </c>
      <c r="K15" s="58">
        <v>0</v>
      </c>
      <c r="L15" s="57">
        <v>0</v>
      </c>
      <c r="M15" s="6">
        <f t="shared" si="4"/>
        <v>0</v>
      </c>
      <c r="N15" s="54" t="e">
        <f t="shared" si="5"/>
        <v>#DIV/0!</v>
      </c>
      <c r="O15" s="59">
        <v>1</v>
      </c>
      <c r="P15" s="57">
        <v>1</v>
      </c>
      <c r="Q15" s="6">
        <f t="shared" si="6"/>
        <v>0</v>
      </c>
      <c r="R15" s="54">
        <f t="shared" si="7"/>
        <v>0</v>
      </c>
      <c r="S15" s="60">
        <v>3</v>
      </c>
      <c r="T15" s="57">
        <v>2</v>
      </c>
      <c r="U15" s="6">
        <f t="shared" si="8"/>
        <v>-1</v>
      </c>
      <c r="V15" s="54">
        <f t="shared" si="12"/>
        <v>-0.3333333333333333</v>
      </c>
      <c r="W15" s="55">
        <f t="shared" si="9"/>
        <v>14</v>
      </c>
      <c r="X15" s="33">
        <f t="shared" si="9"/>
        <v>17</v>
      </c>
      <c r="Y15" s="28">
        <f t="shared" si="10"/>
        <v>3</v>
      </c>
      <c r="Z15" s="12">
        <f t="shared" si="11"/>
        <v>0.21428571428571427</v>
      </c>
    </row>
    <row r="16" spans="1:26" s="4" customFormat="1" ht="22.5" customHeight="1" thickBot="1">
      <c r="A16" s="21" t="s">
        <v>20</v>
      </c>
      <c r="B16" s="47" t="s">
        <v>16</v>
      </c>
      <c r="C16" s="65">
        <v>857</v>
      </c>
      <c r="D16" s="66">
        <v>1098</v>
      </c>
      <c r="E16" s="67">
        <f t="shared" si="0"/>
        <v>241</v>
      </c>
      <c r="F16" s="20">
        <f t="shared" si="1"/>
        <v>0.2812135355892649</v>
      </c>
      <c r="G16" s="70">
        <v>1053</v>
      </c>
      <c r="H16" s="66">
        <v>1074</v>
      </c>
      <c r="I16" s="67">
        <f t="shared" si="2"/>
        <v>21</v>
      </c>
      <c r="J16" s="71">
        <f t="shared" si="3"/>
        <v>0.019943019943019943</v>
      </c>
      <c r="K16" s="72">
        <v>164</v>
      </c>
      <c r="L16" s="66">
        <v>158</v>
      </c>
      <c r="M16" s="67">
        <f t="shared" si="4"/>
        <v>-6</v>
      </c>
      <c r="N16" s="71">
        <f t="shared" si="5"/>
        <v>-0.036585365853658534</v>
      </c>
      <c r="O16" s="73">
        <v>832</v>
      </c>
      <c r="P16" s="66">
        <v>1023</v>
      </c>
      <c r="Q16" s="67">
        <f t="shared" si="6"/>
        <v>191</v>
      </c>
      <c r="R16" s="71">
        <f t="shared" si="7"/>
        <v>0.22956730769230768</v>
      </c>
      <c r="S16" s="74">
        <v>497</v>
      </c>
      <c r="T16" s="66">
        <v>562</v>
      </c>
      <c r="U16" s="67">
        <f t="shared" si="8"/>
        <v>65</v>
      </c>
      <c r="V16" s="71">
        <f t="shared" si="12"/>
        <v>0.13078470824949698</v>
      </c>
      <c r="W16" s="75">
        <f t="shared" si="9"/>
        <v>3403</v>
      </c>
      <c r="X16" s="44">
        <f t="shared" si="9"/>
        <v>3915</v>
      </c>
      <c r="Y16" s="29">
        <f t="shared" si="10"/>
        <v>512</v>
      </c>
      <c r="Z16" s="20">
        <f t="shared" si="11"/>
        <v>0.15045548045841906</v>
      </c>
    </row>
    <row r="17" spans="1:26" ht="22.5" customHeight="1" thickBot="1">
      <c r="A17" s="23"/>
      <c r="B17" s="27" t="s">
        <v>0</v>
      </c>
      <c r="C17" s="22">
        <f>SUM(C6:C16)</f>
        <v>9531</v>
      </c>
      <c r="D17" s="68">
        <f>SUM(D6:D16)</f>
        <v>12361</v>
      </c>
      <c r="E17" s="68">
        <f>D17-C17</f>
        <v>2830</v>
      </c>
      <c r="F17" s="11">
        <f t="shared" si="1"/>
        <v>0.29692582100514114</v>
      </c>
      <c r="G17" s="76">
        <f>SUM(G6:G16)</f>
        <v>6274</v>
      </c>
      <c r="H17" s="77">
        <f>SUM(H6:H16)</f>
        <v>7637</v>
      </c>
      <c r="I17" s="68">
        <f t="shared" si="2"/>
        <v>1363</v>
      </c>
      <c r="J17" s="11">
        <f t="shared" si="3"/>
        <v>0.21724577621931782</v>
      </c>
      <c r="K17" s="76">
        <f>SUM(K6:K16)</f>
        <v>3703</v>
      </c>
      <c r="L17" s="77">
        <f>SUM(L6:L16)</f>
        <v>4478</v>
      </c>
      <c r="M17" s="68">
        <f t="shared" si="4"/>
        <v>775</v>
      </c>
      <c r="N17" s="11">
        <f t="shared" si="5"/>
        <v>0.2092897650553605</v>
      </c>
      <c r="O17" s="77">
        <f>SUM(O6:O16)</f>
        <v>7773</v>
      </c>
      <c r="P17" s="68">
        <f>SUM(P6:P16)</f>
        <v>9844</v>
      </c>
      <c r="Q17" s="68">
        <f t="shared" si="6"/>
        <v>2071</v>
      </c>
      <c r="R17" s="11">
        <f t="shared" si="7"/>
        <v>0.26643509584459024</v>
      </c>
      <c r="S17" s="22">
        <f>SUM(S6:S16)</f>
        <v>4545</v>
      </c>
      <c r="T17" s="68">
        <f>SUM(T6:T16)</f>
        <v>5200</v>
      </c>
      <c r="U17" s="68">
        <f t="shared" si="8"/>
        <v>655</v>
      </c>
      <c r="V17" s="11">
        <f t="shared" si="12"/>
        <v>0.14411441144114412</v>
      </c>
      <c r="W17" s="22">
        <f>SUM(W6:W16)</f>
        <v>31826</v>
      </c>
      <c r="X17" s="34">
        <f>SUM(X6:X16)</f>
        <v>39520</v>
      </c>
      <c r="Y17" s="22">
        <f t="shared" si="10"/>
        <v>7694</v>
      </c>
      <c r="Z17" s="11">
        <f t="shared" si="11"/>
        <v>0.24175202664488155</v>
      </c>
    </row>
    <row r="18" spans="1:26" ht="12.75">
      <c r="A18" s="7"/>
      <c r="B18" s="9" t="s">
        <v>23</v>
      </c>
      <c r="C18" s="7"/>
      <c r="D18" s="7"/>
      <c r="E18" s="8"/>
      <c r="F18" s="8"/>
      <c r="G18" s="7"/>
      <c r="H18" s="7"/>
      <c r="I18" s="8"/>
      <c r="J18" s="8"/>
      <c r="K18" s="8"/>
      <c r="L18" s="8"/>
      <c r="M18" s="8"/>
      <c r="N18" s="8"/>
      <c r="O18" s="7"/>
      <c r="P18" s="7"/>
      <c r="Q18" s="8"/>
      <c r="R18" s="8"/>
      <c r="S18" s="7"/>
      <c r="T18" s="7"/>
      <c r="U18" s="7"/>
      <c r="V18" s="7"/>
      <c r="W18" s="7"/>
      <c r="X18" s="7"/>
      <c r="Y18" s="7"/>
      <c r="Z18" s="7"/>
    </row>
    <row r="20" spans="8:16" ht="12.75">
      <c r="H20" s="7"/>
      <c r="P20" s="1"/>
    </row>
    <row r="21" spans="1:8" ht="12.75">
      <c r="A21" s="7"/>
      <c r="H21" s="7"/>
    </row>
    <row r="22" spans="1:27" ht="12.75">
      <c r="A22" s="7"/>
      <c r="H22" s="7"/>
      <c r="O22" s="7"/>
      <c r="P22" s="13"/>
      <c r="AA22" s="17"/>
    </row>
    <row r="23" spans="1:16" ht="12.75">
      <c r="A23" s="19"/>
      <c r="B23" s="18"/>
      <c r="H23" s="7"/>
      <c r="O23" s="7"/>
      <c r="P23" s="13"/>
    </row>
    <row r="24" spans="2:16" ht="12.75">
      <c r="B24" s="8"/>
      <c r="H24" s="7"/>
      <c r="O24" s="7"/>
      <c r="P24" s="13"/>
    </row>
    <row r="25" spans="8:16" ht="12.75">
      <c r="H25" s="7"/>
      <c r="O25" s="7"/>
      <c r="P25" s="13"/>
    </row>
    <row r="26" spans="8:16" ht="12.75">
      <c r="H26" s="7"/>
      <c r="O26" s="7"/>
      <c r="P26" s="13"/>
    </row>
    <row r="27" spans="8:16" ht="12.75">
      <c r="H27" s="7"/>
      <c r="O27" s="7"/>
      <c r="P27" s="13"/>
    </row>
    <row r="28" spans="8:16" ht="12.75">
      <c r="H28" s="7"/>
      <c r="O28" s="7"/>
      <c r="P28" s="13"/>
    </row>
    <row r="29" spans="15:16" ht="12.75">
      <c r="O29" s="7"/>
      <c r="P29" s="13"/>
    </row>
    <row r="30" spans="15:16" ht="12.75">
      <c r="O30" s="7"/>
      <c r="P30" s="13"/>
    </row>
    <row r="31" spans="15:16" ht="12.75">
      <c r="O31" s="7"/>
      <c r="P31" s="13"/>
    </row>
    <row r="32" spans="15:16" ht="12.75">
      <c r="O32" s="7"/>
      <c r="P32" s="13"/>
    </row>
    <row r="33" spans="15:16" ht="12.75">
      <c r="O33" s="7"/>
      <c r="P33" s="13"/>
    </row>
    <row r="34" spans="15:16" ht="12.75">
      <c r="O34" s="7"/>
      <c r="P34" s="13"/>
    </row>
    <row r="35" spans="15:16" ht="12.75">
      <c r="O35" s="7"/>
      <c r="P35" s="13"/>
    </row>
    <row r="36" ht="12.75">
      <c r="P36" s="13"/>
    </row>
    <row r="37" spans="15:16" ht="12.75">
      <c r="O37" s="7"/>
      <c r="P37" s="13"/>
    </row>
    <row r="38" spans="16:17" ht="12.75">
      <c r="P38" s="13"/>
      <c r="Q38"/>
    </row>
  </sheetData>
  <sheetProtection/>
  <mergeCells count="12"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2012-09-12T06:41:42Z</cp:lastPrinted>
  <dcterms:created xsi:type="dcterms:W3CDTF">2003-11-04T06:27:00Z</dcterms:created>
  <dcterms:modified xsi:type="dcterms:W3CDTF">2012-12-06T10:06:07Z</dcterms:modified>
  <cp:category/>
  <cp:version/>
  <cp:contentType/>
  <cp:contentStatus/>
</cp:coreProperties>
</file>